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<sst xmlns="http://schemas.openxmlformats.org/spreadsheetml/2006/main" count="63" uniqueCount="63">
  <si>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</si>
  <si>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</si>
  <si>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</si>
  <si>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</si>
  <si>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</si>
  <si>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</si>
  <si>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</si>
  <si>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</si>
  <si>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</si>
  <si>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НАЦИОНАЛЬНАЯ ЭКОНОМИКА</t>
  </si>
  <si>
    <t>0400</t>
  </si>
  <si>
    <t xml:space="preserve">  ЖИЛИЩНО-КОММУНАЛЬНОЕ ХОЗЯЙСТВО</t>
  </si>
  <si>
    <t>0500</t>
  </si>
  <si>
    <t xml:space="preserve">    Коммунальное хозяйство</t>
  </si>
  <si>
    <t>0502</t>
  </si>
  <si>
    <t xml:space="preserve">  ОБРАЗОВАНИЕ</t>
  </si>
  <si>
    <t>0700</t>
  </si>
  <si>
    <t xml:space="preserve">    Молодежная политика и оздоровление детей</t>
  </si>
  <si>
    <t>0707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</si>
  <si>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</si>
  <si>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</si>
  <si>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</si>
  <si>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</si>
  <si>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</si>
  <si>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</si>
  <si>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</si>
  <si>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</si>
  <si>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>Всего расходов:</t>
  </si>
  <si>
    <t>Коды бюджетной классификации</t>
  </si>
  <si>
    <t>(тыс. руб.)</t>
  </si>
  <si>
    <t xml:space="preserve">Приложение № 4 </t>
  </si>
  <si>
    <t>Наименование</t>
  </si>
  <si>
    <t>0113</t>
  </si>
  <si>
    <t>1100</t>
  </si>
  <si>
    <t>ФИЗИЧЕСКАЯ КУЛЬТУРА И СПОРТ</t>
  </si>
  <si>
    <t>1101</t>
  </si>
  <si>
    <t xml:space="preserve">    Физическая культура </t>
  </si>
  <si>
    <t>1300</t>
  </si>
  <si>
    <t>ОБСЛУЖИВАНИЕ ГОСУДАРСТВЕННОГО И МУНИЦИПАЛЬНОГО ДОЛГА</t>
  </si>
  <si>
    <t>1301</t>
  </si>
  <si>
    <t xml:space="preserve">     Обслуживание внутреннего государственного и муниципального долга</t>
  </si>
  <si>
    <t>0409</t>
  </si>
  <si>
    <t>Дорожное хозяйство (Дорожные фонды)</t>
  </si>
  <si>
    <t>% исполнения</t>
  </si>
  <si>
    <t>0111</t>
  </si>
  <si>
    <t xml:space="preserve">Резервные фонды
</t>
  </si>
  <si>
    <t>Юрьевецкого городского поселения</t>
  </si>
  <si>
    <t>0311</t>
  </si>
  <si>
    <t>Миграционная политика</t>
  </si>
  <si>
    <t>0501</t>
  </si>
  <si>
    <t xml:space="preserve"> Жилищное хозяйство</t>
  </si>
  <si>
    <t>0503</t>
  </si>
  <si>
    <t>Благоустройство</t>
  </si>
  <si>
    <t>0800</t>
  </si>
  <si>
    <t>КУЛЬТУРА, КИНЕМАТОГРАФИЯ</t>
  </si>
  <si>
    <t>0801</t>
  </si>
  <si>
    <t xml:space="preserve">    Культура</t>
  </si>
  <si>
    <t xml:space="preserve"> к  проекту решения Совета</t>
  </si>
  <si>
    <t>от       года №</t>
  </si>
  <si>
    <t>"Об утверждении отчета об исполнении бюджета Юрьевецкого городского поселения за 2016год"</t>
  </si>
  <si>
    <t>Расходы бюджета Юрьевецкого городского по разделам и подразделам классификации расходов бюджетов за 2016 год</t>
  </si>
  <si>
    <t>Утверждено в бюджете на 2016 год</t>
  </si>
  <si>
    <t>Исполнено за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</si>
</sst>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shrinkToFit="1"/>
    </xf>
    <xf numFmtId="0" fontId="5" fillId="2" borderId="1" xfId="0" applyFont="1" applyFill="1" applyBorder="1" applyAlignment="1">
      <alignment horizontal="center" vertical="top" wrapText="1"/>
    </xf>
    <xf numFmtId="4" fontId="5" fillId="3" borderId="1" xfId="0" applyNumberFormat="1" applyFont="1" applyFill="1" applyBorder="1" applyAlignment="1">
      <alignment horizontal="right" vertical="top" shrinkToFit="1"/>
    </xf>
    <xf numFmtId="49" fontId="4" fillId="2" borderId="1" xfId="0" applyNumberFormat="1" applyFont="1" applyFill="1" applyBorder="1" applyAlignment="1">
      <alignment horizontal="center" vertical="top" shrinkToFit="1"/>
    </xf>
    <xf numFmtId="0" fontId="4" fillId="2" borderId="1" xfId="0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horizontal="right" vertical="top" shrinkToFit="1"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vertical="top" wrapText="1"/>
    </xf>
    <xf numFmtId="49" fontId="4" fillId="2" borderId="3" xfId="0" applyNumberFormat="1" applyFont="1" applyFill="1" applyBorder="1" applyAlignment="1">
      <alignment horizontal="center" vertical="top" shrinkToFit="1"/>
    </xf>
    <xf numFmtId="0" fontId="5" fillId="2" borderId="2" xfId="0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" fillId="0" borderId="4" xfId="0" applyNumberFormat="1" applyFont="1" applyFill="1" applyBorder="1" applyAlignment="1">
      <alignment horizontal="right" vertical="top" shrinkToFi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2" borderId="0" xfId="0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workbookViewId="0" topLeftCell="A2">
      <selection activeCell="F10" sqref="F10"/>
    </sheetView>
  </sheetViews>
  <sheetFormatPr defaultColWidth="9.00390625" defaultRowHeight="12.75" outlineLevelRow="1"/>
  <cols>
    <col min="1" max="1" width="14.125" style="0" customWidth="1"/>
    <col min="2" max="2" width="63.25390625" style="0" customWidth="1"/>
    <col min="3" max="4" width="0" style="0" hidden="1" customWidth="1"/>
    <col min="5" max="5" width="12.875" style="0" customWidth="1"/>
    <col min="6" max="6" width="13.375" style="0" customWidth="1"/>
    <col min="7" max="7" width="10.00390625" style="0" customWidth="1"/>
  </cols>
  <sheetData>
    <row r="1" ht="12.75">
      <c r="G1" s="2" t="s">
        <v>30</v>
      </c>
    </row>
    <row r="2" ht="12.75">
      <c r="G2" s="2" t="s">
        <v>57</v>
      </c>
    </row>
    <row r="3" ht="12.75">
      <c r="G3" s="2" t="s">
        <v>46</v>
      </c>
    </row>
    <row r="4" ht="12.75">
      <c r="G4" s="2" t="s">
        <v>58</v>
      </c>
    </row>
    <row r="5" ht="12.75">
      <c r="G5" s="2" t="s">
        <v>59</v>
      </c>
    </row>
    <row r="6" spans="1:7" ht="35.25" customHeight="1">
      <c r="A6" s="23" t="s">
        <v>60</v>
      </c>
      <c r="B6" s="23"/>
      <c r="C6" s="23"/>
      <c r="D6" s="23"/>
      <c r="E6" s="23"/>
      <c r="F6" s="23"/>
      <c r="G6" s="23"/>
    </row>
    <row r="7" spans="2:7" ht="6" customHeight="1">
      <c r="B7" s="24"/>
      <c r="C7" s="24"/>
      <c r="D7" s="24"/>
      <c r="E7" s="24"/>
      <c r="F7" s="24"/>
      <c r="G7" s="24"/>
    </row>
    <row r="8" spans="2:7" ht="12.75">
      <c r="B8" s="25" t="s">
        <v>29</v>
      </c>
      <c r="C8" s="25"/>
      <c r="D8" s="25"/>
      <c r="E8" s="25"/>
      <c r="F8" s="25"/>
      <c r="G8" s="25"/>
    </row>
    <row r="9" spans="1:8" ht="45" customHeight="1">
      <c r="A9" s="3" t="s">
        <v>28</v>
      </c>
      <c r="B9" s="4" t="s">
        <v>31</v>
      </c>
      <c r="C9" s="4"/>
      <c r="D9" s="4"/>
      <c r="E9" s="4" t="s">
        <v>61</v>
      </c>
      <c r="F9" s="4" t="s">
        <v>62</v>
      </c>
      <c r="G9" s="4" t="s">
        <v>43</v>
      </c>
      <c r="H9" s="17"/>
    </row>
    <row r="10" spans="1:9" ht="12.75">
      <c r="A10" s="5" t="s">
        <v>1</v>
      </c>
      <c r="B10" s="6" t="s">
        <v>0</v>
      </c>
      <c r="C10" s="5"/>
      <c r="D10" s="5"/>
      <c r="E10" s="7">
        <f>E11+E12+E13</f>
        <v>1688.8999999999999</v>
      </c>
      <c r="F10" s="7">
        <f>F11+F12+F13</f>
        <v>1392.5</v>
      </c>
      <c r="G10" s="10">
        <f>F10*100/E10</f>
        <v>82.45011545976672</v>
      </c>
      <c r="H10" s="17"/>
      <c r="I10" s="20"/>
    </row>
    <row r="11" spans="1:9" ht="38.25" outlineLevel="1">
      <c r="A11" s="8" t="s">
        <v>3</v>
      </c>
      <c r="B11" s="9" t="s">
        <v>2</v>
      </c>
      <c r="C11" s="8"/>
      <c r="D11" s="8"/>
      <c r="E11" s="10">
        <f>225.6</f>
        <v>225.6</v>
      </c>
      <c r="F11" s="10">
        <f>181.2</f>
        <v>181.2</v>
      </c>
      <c r="G11" s="10">
        <f aca="true" t="shared" si="0" ref="G11:G35">F11*100/E11</f>
        <v>80.31914893617021</v>
      </c>
      <c r="H11" s="19"/>
      <c r="I11" s="20"/>
    </row>
    <row r="12" spans="1:8" ht="25.5" outlineLevel="1">
      <c r="A12" s="8" t="s">
        <v>44</v>
      </c>
      <c r="B12" s="9" t="s">
        <v>45</v>
      </c>
      <c r="C12" s="8"/>
      <c r="D12" s="8"/>
      <c r="E12" s="10">
        <v>0.2</v>
      </c>
      <c r="F12" s="10">
        <v>0</v>
      </c>
      <c r="G12" s="10"/>
      <c r="H12" s="18"/>
    </row>
    <row r="13" spans="1:7" ht="12.75" outlineLevel="1">
      <c r="A13" s="8" t="s">
        <v>32</v>
      </c>
      <c r="B13" s="9" t="s">
        <v>4</v>
      </c>
      <c r="C13" s="8"/>
      <c r="D13" s="8"/>
      <c r="E13" s="10">
        <v>1463.1</v>
      </c>
      <c r="F13" s="10">
        <v>1211.3</v>
      </c>
      <c r="G13" s="10">
        <f t="shared" si="0"/>
        <v>82.78996650946621</v>
      </c>
    </row>
    <row r="14" spans="1:7" ht="25.5">
      <c r="A14" s="5" t="s">
        <v>6</v>
      </c>
      <c r="B14" s="6" t="s">
        <v>5</v>
      </c>
      <c r="C14" s="5"/>
      <c r="D14" s="5"/>
      <c r="E14" s="7">
        <f>E15+E16</f>
        <v>838.3</v>
      </c>
      <c r="F14" s="7">
        <f>F15+F16</f>
        <v>802.6</v>
      </c>
      <c r="G14" s="10">
        <f t="shared" si="0"/>
        <v>95.74138136705237</v>
      </c>
    </row>
    <row r="15" spans="1:7" ht="25.5" outlineLevel="1">
      <c r="A15" s="8" t="s">
        <v>8</v>
      </c>
      <c r="B15" s="9" t="s">
        <v>7</v>
      </c>
      <c r="C15" s="8"/>
      <c r="D15" s="8"/>
      <c r="E15" s="10">
        <v>838.3</v>
      </c>
      <c r="F15" s="10">
        <v>802.6</v>
      </c>
      <c r="G15" s="10">
        <f t="shared" si="0"/>
        <v>95.74138136705237</v>
      </c>
    </row>
    <row r="16" spans="1:7" ht="12.75" outlineLevel="1">
      <c r="A16" s="8" t="s">
        <v>47</v>
      </c>
      <c r="B16" s="9" t="s">
        <v>48</v>
      </c>
      <c r="C16" s="8"/>
      <c r="D16" s="8"/>
      <c r="E16" s="10">
        <v>0</v>
      </c>
      <c r="F16" s="10">
        <v>0</v>
      </c>
      <c r="G16" s="10"/>
    </row>
    <row r="17" spans="1:7" ht="12.75">
      <c r="A17" s="5" t="s">
        <v>10</v>
      </c>
      <c r="B17" s="6" t="s">
        <v>9</v>
      </c>
      <c r="C17" s="5"/>
      <c r="D17" s="5"/>
      <c r="E17" s="7">
        <f>E18</f>
        <v>13892.5</v>
      </c>
      <c r="F17" s="7">
        <f>F18</f>
        <v>7912.5</v>
      </c>
      <c r="G17" s="10">
        <f t="shared" si="0"/>
        <v>56.95519165017095</v>
      </c>
    </row>
    <row r="18" spans="1:7" ht="12.75" outlineLevel="1">
      <c r="A18" s="8" t="s">
        <v>41</v>
      </c>
      <c r="B18" s="9" t="s">
        <v>42</v>
      </c>
      <c r="C18" s="8"/>
      <c r="D18" s="8"/>
      <c r="E18" s="10">
        <v>13892.5</v>
      </c>
      <c r="F18" s="10">
        <v>7912.5</v>
      </c>
      <c r="G18" s="10">
        <f t="shared" si="0"/>
        <v>56.95519165017095</v>
      </c>
    </row>
    <row r="19" spans="1:8" ht="12.75">
      <c r="A19" s="5" t="s">
        <v>12</v>
      </c>
      <c r="B19" s="6" t="s">
        <v>11</v>
      </c>
      <c r="C19" s="5"/>
      <c r="D19" s="5"/>
      <c r="E19" s="7">
        <f>E20+E21+E22</f>
        <v>21549</v>
      </c>
      <c r="F19" s="7">
        <f>F20+F21+F22</f>
        <v>20465.8</v>
      </c>
      <c r="G19" s="10">
        <f t="shared" si="0"/>
        <v>94.97331662722168</v>
      </c>
      <c r="H19" s="21"/>
    </row>
    <row r="20" spans="1:7" ht="12.75" outlineLevel="1">
      <c r="A20" s="8" t="s">
        <v>49</v>
      </c>
      <c r="B20" s="9" t="s">
        <v>50</v>
      </c>
      <c r="C20" s="8"/>
      <c r="D20" s="8"/>
      <c r="E20" s="10">
        <v>5709.9</v>
      </c>
      <c r="F20" s="10">
        <v>5688</v>
      </c>
      <c r="G20" s="10">
        <f t="shared" si="0"/>
        <v>99.61645562969579</v>
      </c>
    </row>
    <row r="21" spans="1:7" ht="12.75" outlineLevel="1">
      <c r="A21" s="8" t="s">
        <v>14</v>
      </c>
      <c r="B21" s="9" t="s">
        <v>13</v>
      </c>
      <c r="C21" s="8"/>
      <c r="D21" s="8"/>
      <c r="E21" s="10">
        <v>2702.3</v>
      </c>
      <c r="F21" s="10">
        <v>2685.3</v>
      </c>
      <c r="G21" s="10">
        <f>F21*100/E21</f>
        <v>99.37090626503348</v>
      </c>
    </row>
    <row r="22" spans="1:7" ht="12.75" outlineLevel="1">
      <c r="A22" s="8" t="s">
        <v>51</v>
      </c>
      <c r="B22" s="9" t="s">
        <v>52</v>
      </c>
      <c r="C22" s="8"/>
      <c r="D22" s="8"/>
      <c r="E22" s="10">
        <v>13136.8</v>
      </c>
      <c r="F22" s="10">
        <v>12092.5</v>
      </c>
      <c r="G22" s="10">
        <f>F22*100/E22</f>
        <v>92.05057548261374</v>
      </c>
    </row>
    <row r="23" spans="1:7" ht="12.75">
      <c r="A23" s="5" t="s">
        <v>16</v>
      </c>
      <c r="B23" s="6" t="s">
        <v>15</v>
      </c>
      <c r="C23" s="5"/>
      <c r="D23" s="5"/>
      <c r="E23" s="7">
        <f>SUM(E24:E24)</f>
        <v>380</v>
      </c>
      <c r="F23" s="7">
        <f>SUM(F24:F24)</f>
        <v>380</v>
      </c>
      <c r="G23" s="10">
        <f t="shared" si="0"/>
        <v>100</v>
      </c>
    </row>
    <row r="24" spans="1:7" ht="12.75" outlineLevel="1">
      <c r="A24" s="8" t="s">
        <v>18</v>
      </c>
      <c r="B24" s="9" t="s">
        <v>17</v>
      </c>
      <c r="C24" s="8"/>
      <c r="D24" s="8"/>
      <c r="E24" s="10">
        <v>380</v>
      </c>
      <c r="F24" s="10">
        <v>380</v>
      </c>
      <c r="G24" s="10">
        <f t="shared" si="0"/>
        <v>100</v>
      </c>
    </row>
    <row r="25" spans="1:7" ht="12.75">
      <c r="A25" s="5" t="s">
        <v>53</v>
      </c>
      <c r="B25" s="6" t="s">
        <v>54</v>
      </c>
      <c r="C25" s="5"/>
      <c r="D25" s="5"/>
      <c r="E25" s="7">
        <f>SUM(E26:E26)</f>
        <v>7647.1</v>
      </c>
      <c r="F25" s="7">
        <f>SUM(F26:F26)</f>
        <v>7647.1</v>
      </c>
      <c r="G25" s="10">
        <f t="shared" si="0"/>
        <v>100</v>
      </c>
    </row>
    <row r="26" spans="1:7" ht="12.75" outlineLevel="1">
      <c r="A26" s="8" t="s">
        <v>55</v>
      </c>
      <c r="B26" s="9" t="s">
        <v>56</v>
      </c>
      <c r="C26" s="8"/>
      <c r="D26" s="8"/>
      <c r="E26" s="10">
        <v>7647.1</v>
      </c>
      <c r="F26" s="10">
        <v>7647.1</v>
      </c>
      <c r="G26" s="10">
        <f t="shared" si="0"/>
        <v>100</v>
      </c>
    </row>
    <row r="27" spans="1:7" ht="12.75">
      <c r="A27" s="5" t="s">
        <v>20</v>
      </c>
      <c r="B27" s="6" t="s">
        <v>19</v>
      </c>
      <c r="C27" s="5"/>
      <c r="D27" s="5"/>
      <c r="E27" s="7">
        <f>SUM(E28:E30)</f>
        <v>5410</v>
      </c>
      <c r="F27" s="7">
        <f>SUM(F28:F30)</f>
        <v>5385.1</v>
      </c>
      <c r="G27" s="10">
        <f t="shared" si="0"/>
        <v>99.53974121996303</v>
      </c>
    </row>
    <row r="28" spans="1:7" ht="12.75" outlineLevel="1">
      <c r="A28" s="8" t="s">
        <v>22</v>
      </c>
      <c r="B28" s="9" t="s">
        <v>21</v>
      </c>
      <c r="C28" s="8"/>
      <c r="D28" s="8"/>
      <c r="E28" s="10">
        <v>56.2</v>
      </c>
      <c r="F28" s="10">
        <v>31.3</v>
      </c>
      <c r="G28" s="10">
        <f t="shared" si="0"/>
        <v>55.69395017793594</v>
      </c>
    </row>
    <row r="29" spans="1:7" ht="12.75" outlineLevel="1">
      <c r="A29" s="8" t="s">
        <v>24</v>
      </c>
      <c r="B29" s="9" t="s">
        <v>23</v>
      </c>
      <c r="C29" s="8"/>
      <c r="D29" s="8"/>
      <c r="E29" s="10">
        <v>50</v>
      </c>
      <c r="F29" s="10">
        <v>50</v>
      </c>
      <c r="G29" s="10">
        <f t="shared" si="0"/>
        <v>100</v>
      </c>
    </row>
    <row r="30" spans="1:7" ht="12.75" outlineLevel="1">
      <c r="A30" s="8" t="s">
        <v>26</v>
      </c>
      <c r="B30" s="9" t="s">
        <v>25</v>
      </c>
      <c r="C30" s="8"/>
      <c r="D30" s="8"/>
      <c r="E30" s="10">
        <v>5303.8</v>
      </c>
      <c r="F30" s="10">
        <v>5303.8</v>
      </c>
      <c r="G30" s="10">
        <f t="shared" si="0"/>
        <v>100</v>
      </c>
    </row>
    <row r="31" spans="1:7" ht="12.75" outlineLevel="1">
      <c r="A31" s="5" t="s">
        <v>33</v>
      </c>
      <c r="B31" s="15" t="s">
        <v>34</v>
      </c>
      <c r="C31" s="16"/>
      <c r="D31" s="5"/>
      <c r="E31" s="7">
        <f>E32</f>
        <v>450</v>
      </c>
      <c r="F31" s="7">
        <f>F32</f>
        <v>450</v>
      </c>
      <c r="G31" s="10">
        <f t="shared" si="0"/>
        <v>100</v>
      </c>
    </row>
    <row r="32" spans="1:7" ht="12.75" outlineLevel="1">
      <c r="A32" s="8" t="s">
        <v>35</v>
      </c>
      <c r="B32" s="13" t="s">
        <v>36</v>
      </c>
      <c r="C32" s="14"/>
      <c r="D32" s="8"/>
      <c r="E32" s="10">
        <v>450</v>
      </c>
      <c r="F32" s="10">
        <v>450</v>
      </c>
      <c r="G32" s="10">
        <f t="shared" si="0"/>
        <v>100</v>
      </c>
    </row>
    <row r="33" spans="1:7" ht="25.5" outlineLevel="1">
      <c r="A33" s="5" t="s">
        <v>37</v>
      </c>
      <c r="B33" s="15" t="s">
        <v>38</v>
      </c>
      <c r="C33" s="16"/>
      <c r="D33" s="5"/>
      <c r="E33" s="7">
        <f>E34</f>
        <v>400</v>
      </c>
      <c r="F33" s="7">
        <f>F34</f>
        <v>371.2</v>
      </c>
      <c r="G33" s="10">
        <f t="shared" si="0"/>
        <v>92.8</v>
      </c>
    </row>
    <row r="34" spans="1:7" ht="12.75" outlineLevel="1">
      <c r="A34" s="8" t="s">
        <v>39</v>
      </c>
      <c r="B34" s="13" t="s">
        <v>40</v>
      </c>
      <c r="C34" s="14"/>
      <c r="D34" s="8"/>
      <c r="E34" s="10">
        <v>400</v>
      </c>
      <c r="F34" s="10">
        <v>371.2</v>
      </c>
      <c r="G34" s="10">
        <f t="shared" si="0"/>
        <v>92.8</v>
      </c>
    </row>
    <row r="35" spans="1:7" ht="12.75">
      <c r="A35" s="11"/>
      <c r="B35" s="26" t="s">
        <v>27</v>
      </c>
      <c r="C35" s="27"/>
      <c r="D35" s="12"/>
      <c r="E35" s="7">
        <f>E10+E14+E17+E19+E23+E25+E27+E31+E33</f>
        <v>52255.799999999996</v>
      </c>
      <c r="F35" s="7">
        <f>F10+F14+F17+F19+F23+F25+F27+F31+F33</f>
        <v>44806.799999999996</v>
      </c>
      <c r="G35" s="10">
        <f t="shared" si="0"/>
        <v>85.74512302940535</v>
      </c>
    </row>
    <row r="36" spans="2:7" ht="12.75">
      <c r="B36" s="1"/>
      <c r="C36" s="1"/>
      <c r="D36" s="1"/>
      <c r="E36" s="1"/>
      <c r="F36" s="1"/>
      <c r="G36" s="1"/>
    </row>
    <row r="37" spans="2:7" ht="12.75" customHeight="1">
      <c r="B37" s="22"/>
      <c r="C37" s="22"/>
      <c r="D37" s="22"/>
      <c r="E37" s="22"/>
      <c r="F37" s="22"/>
      <c r="G37" s="22"/>
    </row>
  </sheetData>
  <mergeCells count="5">
    <mergeCell ref="B37:G37"/>
    <mergeCell ref="A6:G6"/>
    <mergeCell ref="B7:G7"/>
    <mergeCell ref="B8:G8"/>
    <mergeCell ref="B35:C35"/>
  </mergeCells>
  <printOptions/>
  <pageMargins left="0.5118110236220472" right="0.3937007874015748" top="0.3937007874015748" bottom="0.1968503937007874" header="0.3937007874015748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Yurevec5</cp:lastModifiedBy>
  <cp:lastPrinted>2016-07-08T12:34:38Z</cp:lastPrinted>
  <dcterms:created xsi:type="dcterms:W3CDTF">2010-04-22T12:53:51Z</dcterms:created>
  <dcterms:modified xsi:type="dcterms:W3CDTF">2017-04-07T07:47:47Z</dcterms:modified>
  <cp:category/>
  <cp:version/>
  <cp:contentType/>
  <cp:contentStatus/>
</cp:coreProperties>
</file>